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<sst xmlns="http://schemas.openxmlformats.org/spreadsheetml/2006/main" count="25" uniqueCount="21">
  <si>
    <t>Urban</t>
  </si>
  <si>
    <t>Rural</t>
  </si>
  <si>
    <t>All</t>
  </si>
  <si>
    <t>Distance from station</t>
  </si>
  <si>
    <t>N</t>
  </si>
  <si>
    <t>% (of distance band)</t>
  </si>
  <si>
    <t>% (of all Urban)</t>
  </si>
  <si>
    <t>% (of all Rural)</t>
  </si>
  <si>
    <t>Under 250m</t>
  </si>
  <si>
    <t>250-500m</t>
  </si>
  <si>
    <t>500-750m</t>
  </si>
  <si>
    <t>750-1000m</t>
  </si>
  <si>
    <t>1000-1250m</t>
  </si>
  <si>
    <t>1250-1500m</t>
  </si>
  <si>
    <t>1500-1750m</t>
  </si>
  <si>
    <t>1750-2000m</t>
  </si>
  <si>
    <t>2000-2250m</t>
  </si>
  <si>
    <t>2250-2500m</t>
  </si>
  <si>
    <t>2500-2750m</t>
  </si>
  <si>
    <t>2750-3000m</t>
  </si>
  <si>
    <t>Over 3km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</si>
</sst>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2.0"/>
      <color rgb="FF000000"/>
      <name val="Times New Roman"/>
    </font>
    <font>
      <color theme="1"/>
      <name val="Times New Roman"/>
    </font>
    <font/>
    <font>
      <color theme="1"/>
      <name val="Arial"/>
      <scheme val="minor"/>
    </font>
    <font>
      <color rgb="FF000000"/>
      <name val="Arial"/>
    </font>
    <font>
      <i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6">
    <border/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readingOrder="0"/>
    </xf>
    <xf borderId="1" fillId="0" fontId="3" numFmtId="0" xfId="0" applyBorder="1" applyFont="1"/>
    <xf borderId="2" fillId="0" fontId="2" numFmtId="0" xfId="0" applyAlignment="1" applyBorder="1" applyFont="1">
      <alignment horizontal="center" readingOrder="0"/>
    </xf>
    <xf borderId="0" fillId="0" fontId="4" numFmtId="0" xfId="0" applyAlignment="1" applyFont="1">
      <alignment horizontal="center"/>
    </xf>
    <xf borderId="0" fillId="0" fontId="4" numFmtId="0" xfId="0" applyAlignment="1" applyFont="1">
      <alignment horizontal="left" shrinkToFit="0" vertical="bottom" wrapText="1"/>
    </xf>
    <xf borderId="0" fillId="0" fontId="5" numFmtId="0" xfId="0" applyAlignment="1" applyFont="1">
      <alignment horizontal="left" readingOrder="0" shrinkToFit="0" wrapText="1"/>
    </xf>
    <xf borderId="0" fillId="0" fontId="6" numFmtId="0" xfId="0" applyAlignment="1" applyFont="1">
      <alignment horizontal="left" readingOrder="0" shrinkToFit="0" wrapText="1"/>
    </xf>
    <xf borderId="0" fillId="0" fontId="2" numFmtId="0" xfId="0" applyAlignment="1" applyFont="1">
      <alignment horizontal="left" readingOrder="0"/>
    </xf>
    <xf borderId="0" fillId="0" fontId="2" numFmtId="3" xfId="0" applyAlignment="1" applyFont="1" applyNumberFormat="1">
      <alignment horizontal="center" readingOrder="0"/>
    </xf>
    <xf borderId="0" fillId="0" fontId="2" numFmtId="2" xfId="0" applyAlignment="1" applyFont="1" applyNumberFormat="1">
      <alignment horizontal="center" readingOrder="0"/>
    </xf>
    <xf borderId="0" fillId="2" fontId="2" numFmtId="2" xfId="0" applyAlignment="1" applyFill="1" applyFont="1" applyNumberFormat="1">
      <alignment horizontal="center" readingOrder="0"/>
    </xf>
    <xf borderId="3" fillId="0" fontId="2" numFmtId="3" xfId="0" applyAlignment="1" applyBorder="1" applyFont="1" applyNumberFormat="1">
      <alignment horizontal="center"/>
    </xf>
    <xf borderId="0" fillId="0" fontId="4" numFmtId="0" xfId="0" applyAlignment="1" applyFont="1">
      <alignment horizontal="center" readingOrder="0"/>
    </xf>
    <xf borderId="4" fillId="0" fontId="2" numFmtId="0" xfId="0" applyAlignment="1" applyBorder="1" applyFont="1">
      <alignment horizontal="left" readingOrder="0"/>
    </xf>
    <xf borderId="4" fillId="0" fontId="2" numFmtId="3" xfId="0" applyAlignment="1" applyBorder="1" applyFont="1" applyNumberFormat="1">
      <alignment horizontal="center"/>
    </xf>
    <xf borderId="4" fillId="0" fontId="2" numFmtId="0" xfId="0" applyAlignment="1" applyBorder="1" applyFont="1">
      <alignment horizontal="center"/>
    </xf>
    <xf borderId="4" fillId="2" fontId="2" numFmtId="0" xfId="0" applyAlignment="1" applyBorder="1" applyFont="1">
      <alignment horizontal="center" readingOrder="0"/>
    </xf>
    <xf borderId="5" fillId="0" fontId="2" numFmtId="3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63"/>
    <col customWidth="1" min="2" max="2" width="9.38"/>
    <col customWidth="1" min="3" max="3" width="16.25"/>
    <col customWidth="1" min="4" max="4" width="12.63"/>
    <col customWidth="1" min="5" max="5" width="8.38"/>
    <col customWidth="1" min="6" max="6" width="16.25"/>
    <col customWidth="1" min="7" max="7" width="12.0"/>
    <col customWidth="1" min="8" max="8" width="9.38"/>
  </cols>
  <sheetData>
    <row r="1">
      <c r="A1" s="1"/>
      <c r="B1" s="2" t="s">
        <v>0</v>
      </c>
      <c r="C1" s="3"/>
      <c r="D1" s="3"/>
      <c r="E1" s="2" t="s">
        <v>1</v>
      </c>
      <c r="F1" s="3"/>
      <c r="G1" s="3"/>
      <c r="H1" s="4" t="s">
        <v>2</v>
      </c>
      <c r="I1" s="5"/>
      <c r="L1" s="6"/>
      <c r="M1" s="7"/>
      <c r="N1" s="6"/>
      <c r="O1" s="7"/>
      <c r="P1" s="6"/>
      <c r="Q1" s="7"/>
    </row>
    <row r="2">
      <c r="A2" s="2" t="s">
        <v>3</v>
      </c>
      <c r="B2" s="2" t="s">
        <v>4</v>
      </c>
      <c r="C2" s="2" t="s">
        <v>5</v>
      </c>
      <c r="D2" s="2" t="s">
        <v>6</v>
      </c>
      <c r="E2" s="2" t="s">
        <v>4</v>
      </c>
      <c r="F2" s="2" t="s">
        <v>5</v>
      </c>
      <c r="G2" s="2" t="s">
        <v>7</v>
      </c>
      <c r="H2" s="4" t="s">
        <v>4</v>
      </c>
      <c r="I2" s="5"/>
      <c r="L2" s="6"/>
      <c r="M2" s="8"/>
      <c r="N2" s="7"/>
      <c r="O2" s="8"/>
      <c r="P2" s="7"/>
      <c r="Q2" s="8"/>
    </row>
    <row r="3">
      <c r="A3" s="9" t="s">
        <v>8</v>
      </c>
      <c r="B3" s="10">
        <v>3703973.0</v>
      </c>
      <c r="C3" s="11">
        <v>86.329132</v>
      </c>
      <c r="D3" s="12">
        <f t="shared" ref="D3:D15" si="1">B3/$B$16*100</f>
        <v>17.80292176</v>
      </c>
      <c r="E3" s="10">
        <v>586552.0</v>
      </c>
      <c r="F3" s="11">
        <v>13.670868</v>
      </c>
      <c r="G3" s="12">
        <f t="shared" ref="G3:G16" si="2">E3/$E$16*100</f>
        <v>9.925463249</v>
      </c>
      <c r="H3" s="13">
        <f t="shared" ref="H3:H15" si="3">SUM(B3,E3)</f>
        <v>4290525</v>
      </c>
      <c r="I3" s="14"/>
    </row>
    <row r="4">
      <c r="A4" s="9" t="s">
        <v>9</v>
      </c>
      <c r="B4" s="10">
        <v>4914843.0</v>
      </c>
      <c r="C4" s="11">
        <v>87.120208</v>
      </c>
      <c r="D4" s="12">
        <f t="shared" si="1"/>
        <v>23.62289503</v>
      </c>
      <c r="E4" s="10">
        <v>726607.0</v>
      </c>
      <c r="F4" s="11">
        <v>12.879792</v>
      </c>
      <c r="G4" s="12">
        <f t="shared" si="2"/>
        <v>12.29543344</v>
      </c>
      <c r="H4" s="13">
        <f t="shared" si="3"/>
        <v>5641450</v>
      </c>
      <c r="I4" s="14"/>
    </row>
    <row r="5">
      <c r="A5" s="9" t="s">
        <v>10</v>
      </c>
      <c r="B5" s="10">
        <v>4161769.0</v>
      </c>
      <c r="C5" s="11">
        <v>87.388868</v>
      </c>
      <c r="D5" s="12">
        <f t="shared" si="1"/>
        <v>20.00329049</v>
      </c>
      <c r="E5" s="10">
        <v>600587.0</v>
      </c>
      <c r="F5" s="11">
        <v>12.611132</v>
      </c>
      <c r="G5" s="12">
        <f t="shared" si="2"/>
        <v>10.16295946</v>
      </c>
      <c r="H5" s="13">
        <f t="shared" si="3"/>
        <v>4762356</v>
      </c>
      <c r="I5" s="14"/>
    </row>
    <row r="6">
      <c r="A6" s="9" t="s">
        <v>11</v>
      </c>
      <c r="B6" s="10">
        <v>2764681.0</v>
      </c>
      <c r="C6" s="11">
        <v>86.325602</v>
      </c>
      <c r="D6" s="12">
        <f t="shared" si="1"/>
        <v>13.28827168</v>
      </c>
      <c r="E6" s="10">
        <v>437939.0</v>
      </c>
      <c r="F6" s="11">
        <v>13.674398</v>
      </c>
      <c r="G6" s="12">
        <f t="shared" si="2"/>
        <v>7.410677058</v>
      </c>
      <c r="H6" s="13">
        <f t="shared" si="3"/>
        <v>3202620</v>
      </c>
      <c r="I6" s="14"/>
    </row>
    <row r="7">
      <c r="A7" s="9" t="s">
        <v>12</v>
      </c>
      <c r="B7" s="10">
        <v>1693940.0</v>
      </c>
      <c r="C7" s="11">
        <v>83.838743</v>
      </c>
      <c r="D7" s="12">
        <f t="shared" si="1"/>
        <v>8.141819954</v>
      </c>
      <c r="E7" s="10">
        <v>326534.0</v>
      </c>
      <c r="F7" s="11">
        <v>16.161257</v>
      </c>
      <c r="G7" s="12">
        <f t="shared" si="2"/>
        <v>5.525513879</v>
      </c>
      <c r="H7" s="13">
        <f t="shared" si="3"/>
        <v>2020474</v>
      </c>
      <c r="I7" s="14"/>
    </row>
    <row r="8">
      <c r="A8" s="9" t="s">
        <v>13</v>
      </c>
      <c r="B8" s="10">
        <v>1013691.0</v>
      </c>
      <c r="C8" s="11">
        <v>79.340584</v>
      </c>
      <c r="D8" s="12">
        <f t="shared" si="1"/>
        <v>4.87224436</v>
      </c>
      <c r="E8" s="10">
        <v>263954.0</v>
      </c>
      <c r="F8" s="11">
        <v>20.659416</v>
      </c>
      <c r="G8" s="12">
        <f t="shared" si="2"/>
        <v>4.466553224</v>
      </c>
      <c r="H8" s="13">
        <f t="shared" si="3"/>
        <v>1277645</v>
      </c>
      <c r="I8" s="14"/>
    </row>
    <row r="9">
      <c r="A9" s="9" t="s">
        <v>14</v>
      </c>
      <c r="B9" s="10">
        <v>683879.0</v>
      </c>
      <c r="C9" s="11">
        <v>74.041967</v>
      </c>
      <c r="D9" s="12">
        <f t="shared" si="1"/>
        <v>3.287022969</v>
      </c>
      <c r="E9" s="10">
        <v>239758.0</v>
      </c>
      <c r="F9" s="11">
        <v>25.958033</v>
      </c>
      <c r="G9" s="12">
        <f t="shared" si="2"/>
        <v>4.057115512</v>
      </c>
      <c r="H9" s="13">
        <f t="shared" si="3"/>
        <v>923637</v>
      </c>
      <c r="I9" s="14"/>
    </row>
    <row r="10">
      <c r="A10" s="9" t="s">
        <v>15</v>
      </c>
      <c r="B10" s="10">
        <v>469360.0</v>
      </c>
      <c r="C10" s="11">
        <v>67.85326</v>
      </c>
      <c r="D10" s="12">
        <f t="shared" si="1"/>
        <v>2.255950396</v>
      </c>
      <c r="E10" s="10">
        <v>222368.0</v>
      </c>
      <c r="F10" s="11">
        <v>32.14674</v>
      </c>
      <c r="G10" s="12">
        <f t="shared" si="2"/>
        <v>3.762846963</v>
      </c>
      <c r="H10" s="13">
        <f t="shared" si="3"/>
        <v>691728</v>
      </c>
      <c r="I10" s="14"/>
    </row>
    <row r="11">
      <c r="A11" s="9" t="s">
        <v>16</v>
      </c>
      <c r="B11" s="10">
        <v>281377.0</v>
      </c>
      <c r="C11" s="11">
        <v>56.94323</v>
      </c>
      <c r="D11" s="12">
        <f t="shared" si="1"/>
        <v>1.352421499</v>
      </c>
      <c r="E11" s="10">
        <v>212759.0</v>
      </c>
      <c r="F11" s="11">
        <v>43.05677</v>
      </c>
      <c r="G11" s="12">
        <f t="shared" si="2"/>
        <v>3.600246245</v>
      </c>
      <c r="H11" s="13">
        <f t="shared" si="3"/>
        <v>494136</v>
      </c>
      <c r="I11" s="14"/>
    </row>
    <row r="12">
      <c r="A12" s="9" t="s">
        <v>17</v>
      </c>
      <c r="B12" s="10">
        <v>232498.0</v>
      </c>
      <c r="C12" s="11">
        <v>52.196656</v>
      </c>
      <c r="D12" s="12">
        <f t="shared" si="1"/>
        <v>1.117487547</v>
      </c>
      <c r="E12" s="10">
        <v>212929.0</v>
      </c>
      <c r="F12" s="11">
        <v>47.803344</v>
      </c>
      <c r="G12" s="12">
        <f t="shared" si="2"/>
        <v>3.603122936</v>
      </c>
      <c r="H12" s="13">
        <f t="shared" si="3"/>
        <v>445427</v>
      </c>
      <c r="I12" s="14"/>
    </row>
    <row r="13">
      <c r="A13" s="9" t="s">
        <v>18</v>
      </c>
      <c r="B13" s="10">
        <v>164697.0</v>
      </c>
      <c r="C13" s="11">
        <v>47.845879</v>
      </c>
      <c r="D13" s="12">
        <f t="shared" si="1"/>
        <v>0.7916061496</v>
      </c>
      <c r="E13" s="10">
        <v>179527.0</v>
      </c>
      <c r="F13" s="11">
        <v>52.154121</v>
      </c>
      <c r="G13" s="12">
        <f t="shared" si="2"/>
        <v>3.037903955</v>
      </c>
      <c r="H13" s="13">
        <f t="shared" si="3"/>
        <v>344224</v>
      </c>
      <c r="I13" s="14"/>
    </row>
    <row r="14">
      <c r="A14" s="9" t="s">
        <v>19</v>
      </c>
      <c r="B14" s="10">
        <v>126725.0</v>
      </c>
      <c r="C14" s="11">
        <v>42.778537</v>
      </c>
      <c r="D14" s="12">
        <f t="shared" si="1"/>
        <v>0.6090960328</v>
      </c>
      <c r="E14" s="10">
        <v>169510.0</v>
      </c>
      <c r="F14" s="11">
        <v>57.221463</v>
      </c>
      <c r="G14" s="12">
        <f t="shared" si="2"/>
        <v>2.868399179</v>
      </c>
      <c r="H14" s="13">
        <f t="shared" si="3"/>
        <v>296235</v>
      </c>
      <c r="I14" s="14"/>
    </row>
    <row r="15">
      <c r="A15" s="9" t="s">
        <v>20</v>
      </c>
      <c r="B15" s="10">
        <v>593989.0</v>
      </c>
      <c r="C15" s="11">
        <v>25.553047</v>
      </c>
      <c r="D15" s="12">
        <f t="shared" si="1"/>
        <v>2.854972132</v>
      </c>
      <c r="E15" s="10">
        <v>1730544.0</v>
      </c>
      <c r="F15" s="11">
        <v>74.446953</v>
      </c>
      <c r="G15" s="12">
        <f t="shared" si="2"/>
        <v>29.2837649</v>
      </c>
      <c r="H15" s="13">
        <f t="shared" si="3"/>
        <v>2324533</v>
      </c>
      <c r="I15" s="14"/>
    </row>
    <row r="16">
      <c r="A16" s="15" t="s">
        <v>2</v>
      </c>
      <c r="B16" s="16">
        <f>SUM(B3:B15)</f>
        <v>20805422</v>
      </c>
      <c r="C16" s="17"/>
      <c r="D16" s="18">
        <v>100.0</v>
      </c>
      <c r="E16" s="16">
        <f>SUM(E3:E15)</f>
        <v>5909568</v>
      </c>
      <c r="F16" s="17"/>
      <c r="G16" s="18">
        <f t="shared" si="2"/>
        <v>100</v>
      </c>
      <c r="H16" s="19">
        <f>SUM(H3:H15)</f>
        <v>26714990</v>
      </c>
      <c r="I16" s="5"/>
    </row>
  </sheetData>
  <mergeCells count="2">
    <mergeCell ref="B1:D1"/>
    <mergeCell ref="E1:G1"/>
  </mergeCell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1B0D4B1DC9C2479C051C8C7AA3F990" ma:contentTypeVersion="19" ma:contentTypeDescription="Create a new document." ma:contentTypeScope="" ma:versionID="853ea52fcd4ab9b0c5a1b4e18d1bd368">
  <xsd:schema xmlns:xsd="http://www.w3.org/2001/XMLSchema" xmlns:xs="http://www.w3.org/2001/XMLSchema" xmlns:p="http://schemas.microsoft.com/office/2006/metadata/properties" xmlns:ns2="97ac5030-ecb7-43c0-95eb-d57f830b7925" xmlns:ns3="876081bc-51b7-42f3-8901-e8698897c549" xmlns:ns4="c3f1af37-1937-4130-8a6b-ff861b20dfcf" targetNamespace="http://schemas.microsoft.com/office/2006/metadata/properties" ma:root="true" ma:fieldsID="8e8ab3685ae1d7311cc5fd1cefb77096" ns2:_="" ns3:_="" ns4:_="">
    <xsd:import namespace="97ac5030-ecb7-43c0-95eb-d57f830b7925"/>
    <xsd:import namespace="876081bc-51b7-42f3-8901-e8698897c549"/>
    <xsd:import namespace="c3f1af37-1937-4130-8a6b-ff861b20df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c5030-ecb7-43c0-95eb-d57f830b79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e726a9b-3374-46a0-b009-af8e0551a7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081bc-51b7-42f3-8901-e8698897c54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1af37-1937-4130-8a6b-ff861b20dfc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e838f7a-4926-4a42-9710-18fc19ac58fb}" ma:internalName="TaxCatchAll" ma:showField="CatchAllData" ma:web="876081bc-51b7-42f3-8901-e8698897c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A46D08-968C-49B3-9D1D-D7ACE8DA86B5}"/>
</file>

<file path=customXml/itemProps2.xml><?xml version="1.0" encoding="utf-8"?>
<ds:datastoreItem xmlns:ds="http://schemas.openxmlformats.org/officeDocument/2006/customXml" ds:itemID="{EB668FE7-7B54-4FE1-8CF4-F2412736DDD4}"/>
</file>